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Enero\"/>
    </mc:Choice>
  </mc:AlternateContent>
  <bookViews>
    <workbookView xWindow="0" yWindow="0" windowWidth="24000" windowHeight="9735"/>
  </bookViews>
  <sheets>
    <sheet name="PERSONAL CONTRATADO" sheetId="3" r:id="rId1"/>
  </sheets>
  <calcPr calcId="152511"/>
</workbook>
</file>

<file path=xl/calcChain.xml><?xml version="1.0" encoding="utf-8"?>
<calcChain xmlns="http://schemas.openxmlformats.org/spreadsheetml/2006/main">
  <c r="E55" i="3" l="1"/>
  <c r="K47" i="3" l="1"/>
  <c r="K48" i="3"/>
  <c r="K49" i="3"/>
  <c r="K50" i="3"/>
  <c r="K46" i="3"/>
  <c r="K45" i="3" l="1"/>
  <c r="K44" i="3" l="1"/>
  <c r="K43" i="3"/>
  <c r="K20" i="3" l="1"/>
  <c r="K21" i="3"/>
  <c r="K37" i="3"/>
  <c r="K40" i="3"/>
  <c r="K42" i="3"/>
  <c r="J16" i="3" l="1"/>
  <c r="K16" i="3" s="1"/>
  <c r="J17" i="3"/>
  <c r="K17" i="3" s="1"/>
  <c r="J18" i="3"/>
  <c r="K18" i="3" s="1"/>
  <c r="J19" i="3"/>
  <c r="K19" i="3" s="1"/>
  <c r="K35" i="3"/>
  <c r="J36" i="3"/>
  <c r="K36" i="3" s="1"/>
  <c r="J39" i="3"/>
  <c r="K39" i="3" s="1"/>
  <c r="J22" i="3"/>
  <c r="K22" i="3" s="1"/>
  <c r="K41" i="3"/>
  <c r="J51" i="3"/>
  <c r="K51" i="3" s="1"/>
  <c r="J52" i="3"/>
  <c r="K52" i="3" s="1"/>
</calcChain>
</file>

<file path=xl/sharedStrings.xml><?xml version="1.0" encoding="utf-8"?>
<sst xmlns="http://schemas.openxmlformats.org/spreadsheetml/2006/main" count="139" uniqueCount="126">
  <si>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</si>
  <si>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</si>
  <si>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</si>
  <si>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</si>
  <si>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</si>
  <si>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</si>
  <si>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</si>
  <si>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</si>
  <si>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</si>
  <si>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</si>
  <si>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</si>
  <si>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</si>
  <si>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</si>
  <si>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Cargo</t>
  </si>
  <si>
    <t>SECRETARIA</t>
  </si>
  <si>
    <t>Descuentos</t>
  </si>
  <si>
    <t>EMPLEADOS POR CONTRATOS: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</si>
  <si>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</si>
  <si>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</si>
  <si>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</si>
  <si>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</si>
  <si>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</si>
  <si>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</si>
  <si>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</si>
  <si>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</si>
  <si>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</si>
  <si>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</si>
  <si>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</si>
  <si>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00105281</t>
  </si>
  <si>
    <t xml:space="preserve">DAVID RICARDO PIMENTEL </t>
  </si>
  <si>
    <t xml:space="preserve">ASESOR TECNICO </t>
  </si>
  <si>
    <t>CONSERJE</t>
  </si>
  <si>
    <t>00105224</t>
  </si>
  <si>
    <t xml:space="preserve">LUCRECIA RAMIREZ BAUTISTA </t>
  </si>
  <si>
    <t xml:space="preserve">ENCARGADA FINANCIERA </t>
  </si>
  <si>
    <t>AUXILIAR</t>
  </si>
  <si>
    <t>00105228</t>
  </si>
  <si>
    <t xml:space="preserve">PATRICIA MERCEDES DEL CASTILLO </t>
  </si>
  <si>
    <t xml:space="preserve">ENC. CALIDAD Y PLANIFICACION </t>
  </si>
  <si>
    <t>00105222</t>
  </si>
  <si>
    <t>IVELISSE VALENTINA CEPEDA ROGRIGUEZ</t>
  </si>
  <si>
    <t xml:space="preserve">ENC. RECURSOS HUMANOS </t>
  </si>
  <si>
    <t>PARALEGAL</t>
  </si>
  <si>
    <t>00105218</t>
  </si>
  <si>
    <t>WILKADY DUME BAEZ</t>
  </si>
  <si>
    <t xml:space="preserve">ANALISTA FINANCIERA </t>
  </si>
  <si>
    <t>00075199</t>
  </si>
  <si>
    <t xml:space="preserve">WILSON MANUEL ACOSTA HERNANDEZ </t>
  </si>
  <si>
    <t>TOTAL GENERAL CONTRATADOS</t>
  </si>
  <si>
    <t>SECRETARIA EJECUTIVA</t>
  </si>
  <si>
    <t>ANA VIRGINIA LEONARDO</t>
  </si>
  <si>
    <t>ANALISTA DE COMPRAS</t>
  </si>
  <si>
    <t>YASMIN VERONICA CERON CASTRO</t>
  </si>
  <si>
    <t>00120203</t>
  </si>
  <si>
    <t>00090197</t>
  </si>
  <si>
    <t xml:space="preserve">Total de </t>
  </si>
  <si>
    <t>Otros</t>
  </si>
  <si>
    <t>CONSULTOR ESPECIALISTA</t>
  </si>
  <si>
    <t>LEANDRO MARTIN ALTUZARRA</t>
  </si>
  <si>
    <t>00105411</t>
  </si>
  <si>
    <t>JENNIFER AGRAMONTE SENCION</t>
  </si>
  <si>
    <t>ENC. EVENTOS Y PROTOCOLO</t>
  </si>
  <si>
    <t>00030194</t>
  </si>
  <si>
    <t>COORDINADOR DESPACHO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</si>
  <si>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</si>
  <si>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</si>
  <si>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</si>
  <si>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</si>
  <si>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</si>
  <si>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</si>
  <si>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</si>
  <si>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</si>
  <si>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REMY GIRALDO TAVERAS</t>
  </si>
  <si>
    <t>CESAR JOSE GARCIA LUCAS</t>
  </si>
  <si>
    <t>ANA MASSIEL VALERIO</t>
  </si>
  <si>
    <t>00090218</t>
  </si>
  <si>
    <t>00090222</t>
  </si>
  <si>
    <t>YARIS LOPEZ MEDINA</t>
  </si>
  <si>
    <t>00105488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</si>
  <si>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</si>
  <si>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</si>
  <si>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</si>
  <si>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</si>
  <si>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</si>
  <si>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</si>
  <si>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</si>
  <si>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</si>
  <si>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</si>
  <si>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</si>
  <si>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ANALISTA LEGAL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</si>
  <si>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</si>
  <si>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</si>
  <si>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</si>
  <si>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</si>
  <si>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</si>
  <si>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</si>
  <si>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</si>
  <si>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</si>
  <si>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</si>
  <si>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</si>
  <si>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</si>
  <si>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</si>
  <si>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</si>
  <si>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</si>
  <si>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BABAJI CRUZ PEÑALO</t>
  </si>
  <si>
    <t>00045285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</si>
  <si>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</si>
  <si>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</si>
  <si>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</si>
  <si>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</si>
  <si>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</si>
  <si>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</si>
  <si>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</si>
  <si>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</si>
  <si>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</si>
  <si>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</si>
  <si>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</si>
  <si>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</si>
  <si>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</si>
  <si>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</si>
  <si>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</si>
  <si>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</si>
  <si>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“AÑO DEL DESARROLLO AGROFORESTAL”</t>
  </si>
  <si>
    <t>PAGO SUELDO ENERO 2017: EMPLEADOS  CONTRATADOS</t>
  </si>
  <si>
    <t>00105503</t>
  </si>
  <si>
    <t>IEKATERINA HECTOROVNA VARGAS GOURIL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</si>
</sst>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0" fontId="9" fillId="2" borderId="26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4" borderId="19" xfId="0" applyFont="1" applyFill="1" applyBorder="1" applyAlignment="1"/>
    <xf numFmtId="0" fontId="10" fillId="4" borderId="22" xfId="0" applyFont="1" applyFill="1" applyBorder="1" applyAlignment="1"/>
    <xf numFmtId="4" fontId="9" fillId="4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8" xfId="1" applyNumberFormat="1" applyFont="1" applyFill="1" applyBorder="1" applyAlignment="1">
      <alignment horizontal="right" vertical="center"/>
    </xf>
    <xf numFmtId="4" fontId="9" fillId="2" borderId="0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0" fontId="11" fillId="3" borderId="1" xfId="0" applyFont="1" applyFill="1" applyBorder="1"/>
    <xf numFmtId="4" fontId="12" fillId="3" borderId="1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horizontal="left" vertical="center"/>
    </xf>
    <xf numFmtId="49" fontId="12" fillId="3" borderId="8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>
      <alignment horizontal="left" vertical="center"/>
    </xf>
    <xf numFmtId="49" fontId="12" fillId="3" borderId="1" xfId="1" applyNumberFormat="1" applyFont="1" applyFill="1" applyBorder="1" applyAlignment="1">
      <alignment vertical="center"/>
    </xf>
    <xf numFmtId="49" fontId="12" fillId="3" borderId="8" xfId="1" applyNumberFormat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2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1" xfId="1" applyNumberFormat="1" applyFont="1" applyFill="1" applyBorder="1" applyAlignment="1">
      <alignment horizontal="center" vertical="center"/>
    </xf>
    <xf numFmtId="164" fontId="12" fillId="3" borderId="8" xfId="1" applyNumberFormat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0" fillId="0" borderId="0" xfId="0"/>
    <xf numFmtId="49" fontId="12" fillId="3" borderId="0" xfId="1" applyNumberFormat="1" applyFont="1" applyFill="1" applyBorder="1" applyAlignment="1">
      <alignment vertical="center"/>
    </xf>
    <xf numFmtId="164" fontId="12" fillId="3" borderId="29" xfId="1" applyNumberFormat="1" applyFont="1" applyFill="1" applyBorder="1" applyAlignment="1">
      <alignment horizontal="right" vertical="center"/>
    </xf>
    <xf numFmtId="164" fontId="12" fillId="3" borderId="7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0" fontId="12" fillId="4" borderId="6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164" fontId="12" fillId="2" borderId="10" xfId="1" applyNumberFormat="1" applyFont="1" applyFill="1" applyBorder="1" applyAlignment="1">
      <alignment horizontal="right" vertical="center"/>
    </xf>
    <xf numFmtId="164" fontId="12" fillId="2" borderId="30" xfId="1" applyNumberFormat="1" applyFont="1" applyFill="1" applyBorder="1" applyAlignment="1">
      <alignment horizontal="right" vertical="center"/>
    </xf>
    <xf numFmtId="164" fontId="12" fillId="2" borderId="13" xfId="1" applyNumberFormat="1" applyFont="1" applyFill="1" applyBorder="1" applyAlignment="1">
      <alignment horizontal="right" vertical="center"/>
    </xf>
    <xf numFmtId="164" fontId="12" fillId="2" borderId="2" xfId="1" applyNumberFormat="1" applyFont="1" applyFill="1" applyBorder="1" applyAlignment="1">
      <alignment horizontal="right" vertical="center"/>
    </xf>
    <xf numFmtId="164" fontId="12" fillId="4" borderId="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tabSelected="1" zoomScale="69" zoomScaleNormal="69" workbookViewId="0">
      <selection activeCell="G64" sqref="G64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1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39"/>
    </row>
    <row r="6" spans="1:11" x14ac:dyDescent="0.25">
      <c r="B6" s="1"/>
      <c r="C6" s="8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55" t="s">
        <v>12</v>
      </c>
      <c r="C7" s="55"/>
      <c r="D7" s="55"/>
      <c r="E7" s="55"/>
      <c r="F7" s="55"/>
      <c r="G7" s="55"/>
      <c r="H7" s="55"/>
      <c r="I7" s="55"/>
      <c r="J7" s="55"/>
      <c r="K7" s="55"/>
    </row>
    <row r="8" spans="1:11" ht="18.75" x14ac:dyDescent="0.25">
      <c r="B8" s="56" t="s">
        <v>122</v>
      </c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B9" s="2"/>
      <c r="C9" s="9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57" t="s">
        <v>123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5.75" thickBot="1" x14ac:dyDescent="0.3">
      <c r="B11" s="1"/>
      <c r="C11" s="8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59" t="s">
        <v>0</v>
      </c>
      <c r="B12" s="60"/>
      <c r="C12" s="77" t="s">
        <v>1</v>
      </c>
      <c r="D12" s="71" t="s">
        <v>13</v>
      </c>
      <c r="E12" s="80" t="s">
        <v>2</v>
      </c>
      <c r="F12" s="83" t="s">
        <v>3</v>
      </c>
      <c r="G12" s="85" t="s">
        <v>4</v>
      </c>
      <c r="H12" s="86"/>
      <c r="I12" s="13"/>
      <c r="J12" s="14"/>
      <c r="K12" s="74" t="s">
        <v>5</v>
      </c>
    </row>
    <row r="13" spans="1:11" ht="16.5" customHeight="1" x14ac:dyDescent="0.25">
      <c r="A13" s="61"/>
      <c r="B13" s="62"/>
      <c r="C13" s="78"/>
      <c r="D13" s="72"/>
      <c r="E13" s="81"/>
      <c r="F13" s="75"/>
      <c r="G13" s="65" t="s">
        <v>6</v>
      </c>
      <c r="H13" s="67" t="s">
        <v>7</v>
      </c>
      <c r="I13" s="15" t="s">
        <v>56</v>
      </c>
      <c r="J13" s="16" t="s">
        <v>55</v>
      </c>
      <c r="K13" s="75"/>
    </row>
    <row r="14" spans="1:11" ht="11.25" customHeight="1" thickBot="1" x14ac:dyDescent="0.3">
      <c r="A14" s="63"/>
      <c r="B14" s="64"/>
      <c r="C14" s="79"/>
      <c r="D14" s="73"/>
      <c r="E14" s="82"/>
      <c r="F14" s="84"/>
      <c r="G14" s="66"/>
      <c r="H14" s="68"/>
      <c r="I14" s="17" t="s">
        <v>15</v>
      </c>
      <c r="J14" s="18" t="s">
        <v>15</v>
      </c>
      <c r="K14" s="76"/>
    </row>
    <row r="15" spans="1:11" ht="16.5" thickBot="1" x14ac:dyDescent="0.3">
      <c r="A15" s="19"/>
      <c r="B15" s="20"/>
      <c r="C15" s="21" t="s">
        <v>16</v>
      </c>
      <c r="D15" s="22"/>
      <c r="E15" s="23"/>
      <c r="F15" s="24"/>
      <c r="G15" s="25"/>
      <c r="H15" s="26"/>
      <c r="I15" s="27"/>
      <c r="J15" s="27"/>
      <c r="K15" s="27"/>
    </row>
    <row r="16" spans="1:11" ht="17.25" x14ac:dyDescent="0.3">
      <c r="A16" s="28">
        <v>1</v>
      </c>
      <c r="B16" s="30" t="s">
        <v>18</v>
      </c>
      <c r="C16" s="29" t="s">
        <v>19</v>
      </c>
      <c r="D16" s="29" t="s">
        <v>20</v>
      </c>
      <c r="E16" s="37">
        <v>80000</v>
      </c>
      <c r="F16" s="40">
        <v>7591.21</v>
      </c>
      <c r="G16" s="37">
        <v>2296</v>
      </c>
      <c r="H16" s="37">
        <v>2432</v>
      </c>
      <c r="I16" s="37">
        <v>0</v>
      </c>
      <c r="J16" s="37">
        <f t="shared" ref="J16:J39" si="0">I16+H16+G16+F16</f>
        <v>12319.21</v>
      </c>
      <c r="K16" s="37">
        <f t="shared" ref="K16:K37" si="1">E16-J16</f>
        <v>67680.790000000008</v>
      </c>
    </row>
    <row r="17" spans="1:11" ht="17.25" x14ac:dyDescent="0.3">
      <c r="A17" s="28">
        <v>2</v>
      </c>
      <c r="B17" s="30" t="s">
        <v>21</v>
      </c>
      <c r="C17" s="29" t="s">
        <v>22</v>
      </c>
      <c r="D17" s="29" t="s">
        <v>23</v>
      </c>
      <c r="E17" s="37">
        <v>85000</v>
      </c>
      <c r="F17" s="40">
        <v>8767.33</v>
      </c>
      <c r="G17" s="37">
        <v>2439.5</v>
      </c>
      <c r="H17" s="37">
        <v>2584</v>
      </c>
      <c r="I17" s="37">
        <v>0</v>
      </c>
      <c r="J17" s="37">
        <f t="shared" si="0"/>
        <v>13790.83</v>
      </c>
      <c r="K17" s="37">
        <f t="shared" si="1"/>
        <v>71209.17</v>
      </c>
    </row>
    <row r="18" spans="1:11" ht="17.25" x14ac:dyDescent="0.3">
      <c r="A18" s="28">
        <v>3</v>
      </c>
      <c r="B18" s="30" t="s">
        <v>24</v>
      </c>
      <c r="C18" s="29" t="s">
        <v>25</v>
      </c>
      <c r="D18" s="29" t="s">
        <v>26</v>
      </c>
      <c r="E18" s="37">
        <v>100000</v>
      </c>
      <c r="F18" s="40">
        <v>12306.73</v>
      </c>
      <c r="G18" s="37">
        <v>2870</v>
      </c>
      <c r="H18" s="37">
        <v>2628.08</v>
      </c>
      <c r="I18" s="37">
        <v>0</v>
      </c>
      <c r="J18" s="37">
        <f t="shared" si="0"/>
        <v>17804.809999999998</v>
      </c>
      <c r="K18" s="37">
        <f t="shared" si="1"/>
        <v>82195.19</v>
      </c>
    </row>
    <row r="19" spans="1:11" ht="17.25" x14ac:dyDescent="0.3">
      <c r="A19" s="28">
        <v>4</v>
      </c>
      <c r="B19" s="30" t="s">
        <v>28</v>
      </c>
      <c r="C19" s="29" t="s">
        <v>29</v>
      </c>
      <c r="D19" s="29" t="s">
        <v>30</v>
      </c>
      <c r="E19" s="37">
        <v>120000</v>
      </c>
      <c r="F19" s="40">
        <v>17163.23</v>
      </c>
      <c r="G19" s="37">
        <v>3444</v>
      </c>
      <c r="H19" s="37">
        <v>2628.08</v>
      </c>
      <c r="I19" s="37">
        <v>0</v>
      </c>
      <c r="J19" s="37">
        <f t="shared" si="0"/>
        <v>23235.309999999998</v>
      </c>
      <c r="K19" s="37">
        <f t="shared" si="1"/>
        <v>96764.69</v>
      </c>
    </row>
    <row r="20" spans="1:11" ht="17.25" x14ac:dyDescent="0.3">
      <c r="A20" s="28">
        <v>5</v>
      </c>
      <c r="B20" s="30" t="s">
        <v>59</v>
      </c>
      <c r="C20" s="29" t="s">
        <v>58</v>
      </c>
      <c r="D20" s="29" t="s">
        <v>57</v>
      </c>
      <c r="E20" s="37">
        <v>100000</v>
      </c>
      <c r="F20" s="40">
        <v>12306.73</v>
      </c>
      <c r="G20" s="37">
        <v>2870</v>
      </c>
      <c r="H20" s="37">
        <v>2628</v>
      </c>
      <c r="I20" s="37">
        <v>0</v>
      </c>
      <c r="J20" s="37">
        <v>18153.46</v>
      </c>
      <c r="K20" s="37">
        <f t="shared" si="1"/>
        <v>81846.540000000008</v>
      </c>
    </row>
    <row r="21" spans="1:11" ht="17.25" x14ac:dyDescent="0.3">
      <c r="A21" s="28">
        <v>6</v>
      </c>
      <c r="B21" s="30" t="s">
        <v>69</v>
      </c>
      <c r="C21" s="29" t="s">
        <v>64</v>
      </c>
      <c r="D21" s="29" t="s">
        <v>70</v>
      </c>
      <c r="E21" s="37">
        <v>80000</v>
      </c>
      <c r="F21" s="40">
        <v>7591.21</v>
      </c>
      <c r="G21" s="37">
        <v>2296</v>
      </c>
      <c r="H21" s="37">
        <v>2432</v>
      </c>
      <c r="I21" s="37">
        <v>0</v>
      </c>
      <c r="J21" s="37">
        <v>7162.78</v>
      </c>
      <c r="K21" s="37">
        <f t="shared" si="1"/>
        <v>72837.22</v>
      </c>
    </row>
    <row r="22" spans="1:11" ht="17.25" x14ac:dyDescent="0.3">
      <c r="A22" s="28">
        <v>7</v>
      </c>
      <c r="B22" s="33" t="s">
        <v>39</v>
      </c>
      <c r="C22" s="29" t="s">
        <v>40</v>
      </c>
      <c r="D22" s="29" t="s">
        <v>61</v>
      </c>
      <c r="E22" s="37">
        <v>100000</v>
      </c>
      <c r="F22" s="41">
        <v>12306.73</v>
      </c>
      <c r="G22" s="38">
        <v>2870</v>
      </c>
      <c r="H22" s="37">
        <v>2995.92</v>
      </c>
      <c r="I22" s="37">
        <v>1442.44</v>
      </c>
      <c r="J22" s="37">
        <f>I22+H22+G22+F22</f>
        <v>19615.09</v>
      </c>
      <c r="K22" s="37">
        <f>E22-J22</f>
        <v>80384.91</v>
      </c>
    </row>
    <row r="23" spans="1:11" ht="17.25" x14ac:dyDescent="0.3">
      <c r="A23" s="28">
        <v>8</v>
      </c>
      <c r="B23" s="33" t="s">
        <v>78</v>
      </c>
      <c r="C23" s="29" t="s">
        <v>77</v>
      </c>
      <c r="D23" s="29" t="s">
        <v>63</v>
      </c>
      <c r="E23" s="37">
        <v>65000</v>
      </c>
      <c r="F23" s="41">
        <v>4557.68</v>
      </c>
      <c r="G23" s="38">
        <v>1865.5</v>
      </c>
      <c r="H23" s="37">
        <v>1976</v>
      </c>
      <c r="I23" s="37">
        <v>0</v>
      </c>
      <c r="J23" s="37">
        <v>8399.18</v>
      </c>
      <c r="K23" s="37">
        <v>56600.32</v>
      </c>
    </row>
    <row r="24" spans="1:11" s="43" customFormat="1" ht="17.25" x14ac:dyDescent="0.3">
      <c r="A24" s="28">
        <v>9</v>
      </c>
      <c r="B24" s="33" t="s">
        <v>93</v>
      </c>
      <c r="C24" s="29" t="s">
        <v>90</v>
      </c>
      <c r="D24" s="29" t="s">
        <v>14</v>
      </c>
      <c r="E24" s="37">
        <v>25000</v>
      </c>
      <c r="F24" s="41">
        <v>0</v>
      </c>
      <c r="G24" s="38">
        <v>717.5</v>
      </c>
      <c r="H24" s="37">
        <v>760</v>
      </c>
      <c r="I24" s="37">
        <v>0</v>
      </c>
      <c r="J24" s="37">
        <v>1477.5</v>
      </c>
      <c r="K24" s="37">
        <v>23522.5</v>
      </c>
    </row>
    <row r="25" spans="1:11" s="43" customFormat="1" ht="17.25" x14ac:dyDescent="0.3">
      <c r="A25" s="28">
        <v>10</v>
      </c>
      <c r="B25" s="33" t="s">
        <v>94</v>
      </c>
      <c r="C25" s="29" t="s">
        <v>91</v>
      </c>
      <c r="D25" s="29" t="s">
        <v>96</v>
      </c>
      <c r="E25" s="37">
        <v>60000</v>
      </c>
      <c r="F25" s="41">
        <v>3616.78</v>
      </c>
      <c r="G25" s="38">
        <v>1722</v>
      </c>
      <c r="H25" s="37">
        <v>1824</v>
      </c>
      <c r="I25" s="37">
        <v>0</v>
      </c>
      <c r="J25" s="37">
        <v>7162.78</v>
      </c>
      <c r="K25" s="37">
        <v>52837.22</v>
      </c>
    </row>
    <row r="26" spans="1:11" s="43" customFormat="1" ht="17.25" x14ac:dyDescent="0.3">
      <c r="A26" s="28">
        <v>11</v>
      </c>
      <c r="B26" s="33" t="s">
        <v>95</v>
      </c>
      <c r="C26" s="29" t="s">
        <v>92</v>
      </c>
      <c r="D26" s="29" t="s">
        <v>49</v>
      </c>
      <c r="E26" s="37">
        <v>40000</v>
      </c>
      <c r="F26" s="41">
        <v>1148</v>
      </c>
      <c r="G26" s="41">
        <v>529.39</v>
      </c>
      <c r="H26" s="37">
        <v>1216</v>
      </c>
      <c r="I26" s="37">
        <v>0</v>
      </c>
      <c r="J26" s="37">
        <v>2893.39</v>
      </c>
      <c r="K26" s="37">
        <v>37106.61</v>
      </c>
    </row>
    <row r="27" spans="1:11" s="43" customFormat="1" ht="17.25" x14ac:dyDescent="0.3">
      <c r="A27" s="28">
        <v>12</v>
      </c>
      <c r="B27" s="31" t="s">
        <v>115</v>
      </c>
      <c r="C27" s="32" t="s">
        <v>106</v>
      </c>
      <c r="D27" s="32" t="s">
        <v>107</v>
      </c>
      <c r="E27" s="37">
        <v>45000</v>
      </c>
      <c r="F27" s="41">
        <v>1235.06</v>
      </c>
      <c r="G27" s="41">
        <v>1291.5</v>
      </c>
      <c r="H27" s="38">
        <v>1368</v>
      </c>
      <c r="I27" s="38">
        <v>0</v>
      </c>
      <c r="J27" s="37">
        <v>3894.56</v>
      </c>
      <c r="K27" s="37">
        <v>41105.440000000002</v>
      </c>
    </row>
    <row r="28" spans="1:11" s="43" customFormat="1" ht="17.25" x14ac:dyDescent="0.3">
      <c r="A28" s="28"/>
      <c r="B28" s="31" t="s">
        <v>124</v>
      </c>
      <c r="C28" s="32" t="s">
        <v>125</v>
      </c>
      <c r="D28" s="32" t="s">
        <v>14</v>
      </c>
      <c r="E28" s="37">
        <v>35000</v>
      </c>
      <c r="F28" s="41">
        <v>0</v>
      </c>
      <c r="G28" s="41">
        <v>1001.5</v>
      </c>
      <c r="H28" s="38">
        <v>1064</v>
      </c>
      <c r="I28" s="38"/>
      <c r="J28" s="37">
        <v>2068.5</v>
      </c>
      <c r="K28" s="37">
        <v>32931.5</v>
      </c>
    </row>
    <row r="29" spans="1:11" ht="17.25" x14ac:dyDescent="0.3">
      <c r="A29" s="28">
        <v>13</v>
      </c>
      <c r="B29" s="34" t="s">
        <v>81</v>
      </c>
      <c r="C29" s="32" t="s">
        <v>79</v>
      </c>
      <c r="D29" s="32" t="s">
        <v>83</v>
      </c>
      <c r="E29" s="37">
        <v>70000</v>
      </c>
      <c r="F29" s="41">
        <v>5498.58</v>
      </c>
      <c r="G29" s="38">
        <v>2009</v>
      </c>
      <c r="H29" s="38">
        <v>2128</v>
      </c>
      <c r="I29" s="38">
        <v>0</v>
      </c>
      <c r="J29" s="37">
        <v>9635.58</v>
      </c>
      <c r="K29" s="37">
        <v>60364.42</v>
      </c>
    </row>
    <row r="30" spans="1:11" ht="17.25" x14ac:dyDescent="0.3">
      <c r="A30" s="28">
        <v>14</v>
      </c>
      <c r="B30" s="34" t="s">
        <v>82</v>
      </c>
      <c r="C30" s="32" t="s">
        <v>80</v>
      </c>
      <c r="D30" s="32" t="s">
        <v>84</v>
      </c>
      <c r="E30" s="37">
        <v>30000</v>
      </c>
      <c r="F30" s="41">
        <v>0</v>
      </c>
      <c r="G30" s="38">
        <v>861</v>
      </c>
      <c r="H30" s="38">
        <v>912</v>
      </c>
      <c r="I30" s="38">
        <v>0</v>
      </c>
      <c r="J30" s="37">
        <v>1773</v>
      </c>
      <c r="K30" s="37">
        <v>28227</v>
      </c>
    </row>
    <row r="31" spans="1:11" s="43" customFormat="1" ht="17.25" x14ac:dyDescent="0.3">
      <c r="A31" s="28">
        <v>15</v>
      </c>
      <c r="B31" s="34" t="s">
        <v>97</v>
      </c>
      <c r="C31" s="32" t="s">
        <v>98</v>
      </c>
      <c r="D31" s="32" t="s">
        <v>99</v>
      </c>
      <c r="E31" s="37">
        <v>25000</v>
      </c>
      <c r="F31" s="41">
        <v>0</v>
      </c>
      <c r="G31" s="38">
        <v>717.5</v>
      </c>
      <c r="H31" s="38">
        <v>760</v>
      </c>
      <c r="I31" s="38">
        <v>0</v>
      </c>
      <c r="J31" s="37">
        <v>1477.5</v>
      </c>
      <c r="K31" s="37">
        <v>23522.5</v>
      </c>
    </row>
    <row r="32" spans="1:11" s="43" customFormat="1" ht="17.25" x14ac:dyDescent="0.3">
      <c r="A32" s="28">
        <v>16</v>
      </c>
      <c r="B32" s="34" t="s">
        <v>100</v>
      </c>
      <c r="C32" s="32" t="s">
        <v>101</v>
      </c>
      <c r="D32" s="32" t="s">
        <v>83</v>
      </c>
      <c r="E32" s="37">
        <v>40000</v>
      </c>
      <c r="F32" s="41">
        <v>529.39</v>
      </c>
      <c r="G32" s="38">
        <v>1148</v>
      </c>
      <c r="H32" s="38">
        <v>1216</v>
      </c>
      <c r="I32" s="38">
        <v>0</v>
      </c>
      <c r="J32" s="37">
        <v>2893.39</v>
      </c>
      <c r="K32" s="37">
        <v>37106.61</v>
      </c>
    </row>
    <row r="33" spans="1:11" s="43" customFormat="1" ht="17.25" x14ac:dyDescent="0.3">
      <c r="A33" s="28">
        <v>17</v>
      </c>
      <c r="B33" s="34" t="s">
        <v>116</v>
      </c>
      <c r="C33" s="32" t="s">
        <v>108</v>
      </c>
      <c r="D33" s="32" t="s">
        <v>109</v>
      </c>
      <c r="E33" s="37">
        <v>70000</v>
      </c>
      <c r="F33" s="41">
        <v>5498.58</v>
      </c>
      <c r="G33" s="38">
        <v>2009</v>
      </c>
      <c r="H33" s="38">
        <v>2128</v>
      </c>
      <c r="I33" s="38">
        <v>0</v>
      </c>
      <c r="J33" s="37">
        <v>9835.58</v>
      </c>
      <c r="K33" s="37">
        <v>60364.42</v>
      </c>
    </row>
    <row r="34" spans="1:11" s="43" customFormat="1" ht="17.25" x14ac:dyDescent="0.3">
      <c r="A34" s="28">
        <v>18</v>
      </c>
      <c r="B34" s="34" t="s">
        <v>105</v>
      </c>
      <c r="C34" s="32" t="s">
        <v>104</v>
      </c>
      <c r="D34" s="32" t="s">
        <v>89</v>
      </c>
      <c r="E34" s="37">
        <v>85000</v>
      </c>
      <c r="F34" s="41">
        <v>8767.33</v>
      </c>
      <c r="G34" s="38">
        <v>2439.5</v>
      </c>
      <c r="H34" s="38">
        <v>2584</v>
      </c>
      <c r="I34" s="38">
        <v>0</v>
      </c>
      <c r="J34" s="37">
        <v>1277.21</v>
      </c>
      <c r="K34" s="37">
        <v>69931.960000000006</v>
      </c>
    </row>
    <row r="35" spans="1:11" ht="17.25" x14ac:dyDescent="0.3">
      <c r="A35" s="28">
        <v>19</v>
      </c>
      <c r="B35" s="30" t="s">
        <v>32</v>
      </c>
      <c r="C35" s="29" t="s">
        <v>33</v>
      </c>
      <c r="D35" s="29" t="s">
        <v>34</v>
      </c>
      <c r="E35" s="37">
        <v>100000</v>
      </c>
      <c r="F35" s="40">
        <v>12306.73</v>
      </c>
      <c r="G35" s="37">
        <v>2870</v>
      </c>
      <c r="H35" s="37">
        <v>2628.08</v>
      </c>
      <c r="I35" s="37">
        <v>0</v>
      </c>
      <c r="J35" s="37">
        <v>18172.650000000001</v>
      </c>
      <c r="K35" s="37">
        <f t="shared" si="1"/>
        <v>81827.350000000006</v>
      </c>
    </row>
    <row r="36" spans="1:11" ht="17.25" customHeight="1" x14ac:dyDescent="0.3">
      <c r="A36" s="28">
        <v>20</v>
      </c>
      <c r="B36" s="31" t="s">
        <v>53</v>
      </c>
      <c r="C36" s="32" t="s">
        <v>50</v>
      </c>
      <c r="D36" s="32" t="s">
        <v>51</v>
      </c>
      <c r="E36" s="37">
        <v>70000</v>
      </c>
      <c r="F36" s="41">
        <v>5498.58</v>
      </c>
      <c r="G36" s="38">
        <v>2009</v>
      </c>
      <c r="H36" s="38">
        <v>2128</v>
      </c>
      <c r="I36" s="38">
        <v>2163.66</v>
      </c>
      <c r="J36" s="37">
        <f t="shared" si="0"/>
        <v>11799.24</v>
      </c>
      <c r="K36" s="37">
        <f t="shared" si="1"/>
        <v>58200.76</v>
      </c>
    </row>
    <row r="37" spans="1:11" ht="17.25" x14ac:dyDescent="0.3">
      <c r="A37" s="28">
        <v>21</v>
      </c>
      <c r="B37" s="34" t="s">
        <v>68</v>
      </c>
      <c r="C37" s="32" t="s">
        <v>65</v>
      </c>
      <c r="D37" s="32" t="s">
        <v>35</v>
      </c>
      <c r="E37" s="37">
        <v>14960</v>
      </c>
      <c r="F37" s="41">
        <v>0</v>
      </c>
      <c r="G37" s="38">
        <v>429.35</v>
      </c>
      <c r="H37" s="38">
        <v>454.78</v>
      </c>
      <c r="I37" s="38">
        <v>844.13</v>
      </c>
      <c r="J37" s="37">
        <v>884.13</v>
      </c>
      <c r="K37" s="37">
        <f t="shared" si="1"/>
        <v>14075.87</v>
      </c>
    </row>
    <row r="38" spans="1:11" ht="17.25" x14ac:dyDescent="0.3">
      <c r="A38" s="28">
        <v>22</v>
      </c>
      <c r="B38" s="34" t="s">
        <v>86</v>
      </c>
      <c r="C38" s="32" t="s">
        <v>85</v>
      </c>
      <c r="D38" s="32" t="s">
        <v>31</v>
      </c>
      <c r="E38" s="37">
        <v>13000</v>
      </c>
      <c r="F38" s="41">
        <v>0</v>
      </c>
      <c r="G38" s="38">
        <v>373.1</v>
      </c>
      <c r="H38" s="38">
        <v>395</v>
      </c>
      <c r="I38" s="38">
        <v>0</v>
      </c>
      <c r="J38" s="37">
        <v>768.3</v>
      </c>
      <c r="K38" s="37">
        <v>12231.7</v>
      </c>
    </row>
    <row r="39" spans="1:11" ht="17.25" x14ac:dyDescent="0.3">
      <c r="A39" s="28">
        <v>23</v>
      </c>
      <c r="B39" s="30" t="s">
        <v>36</v>
      </c>
      <c r="C39" s="29" t="s">
        <v>37</v>
      </c>
      <c r="D39" s="29" t="s">
        <v>38</v>
      </c>
      <c r="E39" s="37">
        <v>110000</v>
      </c>
      <c r="F39" s="40">
        <v>14734.98</v>
      </c>
      <c r="G39" s="37">
        <v>3157</v>
      </c>
      <c r="H39" s="37">
        <v>2995.92</v>
      </c>
      <c r="I39" s="37">
        <v>0</v>
      </c>
      <c r="J39" s="37">
        <f t="shared" si="0"/>
        <v>20887.900000000001</v>
      </c>
      <c r="K39" s="37">
        <f t="shared" ref="K39:K52" si="2">E39-J39</f>
        <v>89112.1</v>
      </c>
    </row>
    <row r="40" spans="1:11" ht="17.25" customHeight="1" x14ac:dyDescent="0.3">
      <c r="A40" s="28">
        <v>24</v>
      </c>
      <c r="B40" s="31" t="s">
        <v>62</v>
      </c>
      <c r="C40" s="32" t="s">
        <v>60</v>
      </c>
      <c r="D40" s="29" t="s">
        <v>41</v>
      </c>
      <c r="E40" s="37">
        <v>100000</v>
      </c>
      <c r="F40" s="41">
        <v>12306.73</v>
      </c>
      <c r="G40" s="38">
        <v>2870</v>
      </c>
      <c r="H40" s="38">
        <v>2628.08</v>
      </c>
      <c r="I40" s="38">
        <v>0</v>
      </c>
      <c r="J40" s="37">
        <v>18153.46</v>
      </c>
      <c r="K40" s="37">
        <f t="shared" si="2"/>
        <v>81846.540000000008</v>
      </c>
    </row>
    <row r="41" spans="1:11" s="12" customFormat="1" ht="17.25" x14ac:dyDescent="0.3">
      <c r="A41" s="28">
        <v>25</v>
      </c>
      <c r="B41" s="33" t="s">
        <v>54</v>
      </c>
      <c r="C41" s="29" t="s">
        <v>52</v>
      </c>
      <c r="D41" s="29" t="s">
        <v>17</v>
      </c>
      <c r="E41" s="37">
        <v>100000</v>
      </c>
      <c r="F41" s="41">
        <v>12306.73</v>
      </c>
      <c r="G41" s="37">
        <v>2870</v>
      </c>
      <c r="H41" s="37">
        <v>3995.92</v>
      </c>
      <c r="I41" s="37">
        <v>0</v>
      </c>
      <c r="J41" s="37">
        <v>18172.650000000001</v>
      </c>
      <c r="K41" s="37">
        <f t="shared" si="2"/>
        <v>81827.350000000006</v>
      </c>
    </row>
    <row r="42" spans="1:11" ht="17.25" x14ac:dyDescent="0.3">
      <c r="A42" s="28">
        <v>26</v>
      </c>
      <c r="B42" s="33" t="s">
        <v>67</v>
      </c>
      <c r="C42" s="29" t="s">
        <v>66</v>
      </c>
      <c r="D42" s="29" t="s">
        <v>42</v>
      </c>
      <c r="E42" s="37">
        <v>25000</v>
      </c>
      <c r="F42" s="40">
        <v>0</v>
      </c>
      <c r="G42" s="38">
        <v>717.5</v>
      </c>
      <c r="H42" s="38">
        <v>760</v>
      </c>
      <c r="I42" s="37">
        <v>0</v>
      </c>
      <c r="J42" s="37">
        <v>1477.5</v>
      </c>
      <c r="K42" s="37">
        <f t="shared" si="2"/>
        <v>23522.5</v>
      </c>
    </row>
    <row r="43" spans="1:11" ht="17.25" x14ac:dyDescent="0.3">
      <c r="A43" s="28">
        <v>27</v>
      </c>
      <c r="B43" s="33" t="s">
        <v>75</v>
      </c>
      <c r="C43" s="29" t="s">
        <v>73</v>
      </c>
      <c r="D43" s="29" t="s">
        <v>17</v>
      </c>
      <c r="E43" s="37">
        <v>60000</v>
      </c>
      <c r="F43" s="40">
        <v>3244</v>
      </c>
      <c r="G43" s="38">
        <v>1722</v>
      </c>
      <c r="H43" s="38">
        <v>1824</v>
      </c>
      <c r="I43" s="37">
        <v>0</v>
      </c>
      <c r="J43" s="37">
        <v>4895.74</v>
      </c>
      <c r="K43" s="37">
        <f t="shared" si="2"/>
        <v>55104.26</v>
      </c>
    </row>
    <row r="44" spans="1:11" ht="17.25" x14ac:dyDescent="0.3">
      <c r="A44" s="28">
        <v>28</v>
      </c>
      <c r="B44" s="33" t="s">
        <v>76</v>
      </c>
      <c r="C44" s="29" t="s">
        <v>74</v>
      </c>
      <c r="D44" s="29" t="s">
        <v>17</v>
      </c>
      <c r="E44" s="37">
        <v>60000</v>
      </c>
      <c r="F44" s="40">
        <v>3244</v>
      </c>
      <c r="G44" s="38">
        <v>1722</v>
      </c>
      <c r="H44" s="38">
        <v>1824</v>
      </c>
      <c r="I44" s="37">
        <v>0</v>
      </c>
      <c r="J44" s="37">
        <v>4895.74</v>
      </c>
      <c r="K44" s="37">
        <f t="shared" si="2"/>
        <v>55104.26</v>
      </c>
    </row>
    <row r="45" spans="1:11" ht="17.25" x14ac:dyDescent="0.3">
      <c r="A45" s="28">
        <v>29</v>
      </c>
      <c r="B45" s="33" t="s">
        <v>88</v>
      </c>
      <c r="C45" s="29" t="s">
        <v>87</v>
      </c>
      <c r="D45" s="29" t="s">
        <v>17</v>
      </c>
      <c r="E45" s="37">
        <v>70000</v>
      </c>
      <c r="F45" s="40">
        <v>5498.58</v>
      </c>
      <c r="G45" s="38">
        <v>2009</v>
      </c>
      <c r="H45" s="38">
        <v>2128</v>
      </c>
      <c r="I45" s="37">
        <v>0</v>
      </c>
      <c r="J45" s="37">
        <v>4895.74</v>
      </c>
      <c r="K45" s="37">
        <f t="shared" si="2"/>
        <v>65104.26</v>
      </c>
    </row>
    <row r="46" spans="1:11" s="43" customFormat="1" ht="17.25" x14ac:dyDescent="0.3">
      <c r="A46" s="28">
        <v>30</v>
      </c>
      <c r="B46" s="33" t="s">
        <v>117</v>
      </c>
      <c r="C46" s="29" t="s">
        <v>110</v>
      </c>
      <c r="D46" s="29" t="s">
        <v>89</v>
      </c>
      <c r="E46" s="37">
        <v>50000</v>
      </c>
      <c r="F46" s="40">
        <v>1990.74</v>
      </c>
      <c r="G46" s="38">
        <v>1435</v>
      </c>
      <c r="H46" s="38">
        <v>1520</v>
      </c>
      <c r="I46" s="37">
        <v>0</v>
      </c>
      <c r="J46" s="37">
        <v>4895.74</v>
      </c>
      <c r="K46" s="37">
        <f t="shared" si="2"/>
        <v>45104.26</v>
      </c>
    </row>
    <row r="47" spans="1:11" s="43" customFormat="1" ht="17.25" x14ac:dyDescent="0.3">
      <c r="A47" s="28">
        <v>31</v>
      </c>
      <c r="B47" s="33" t="s">
        <v>118</v>
      </c>
      <c r="C47" s="29" t="s">
        <v>111</v>
      </c>
      <c r="D47" s="29" t="s">
        <v>89</v>
      </c>
      <c r="E47" s="37">
        <v>18000</v>
      </c>
      <c r="F47" s="40">
        <v>0</v>
      </c>
      <c r="G47" s="38">
        <v>516.6</v>
      </c>
      <c r="H47" s="38">
        <v>547.20000000000005</v>
      </c>
      <c r="I47" s="37">
        <v>0</v>
      </c>
      <c r="J47" s="37">
        <v>1063.8</v>
      </c>
      <c r="K47" s="37">
        <f t="shared" si="2"/>
        <v>16936.2</v>
      </c>
    </row>
    <row r="48" spans="1:11" s="43" customFormat="1" ht="17.25" x14ac:dyDescent="0.3">
      <c r="A48" s="28">
        <v>32</v>
      </c>
      <c r="B48" s="33" t="s">
        <v>119</v>
      </c>
      <c r="C48" s="29" t="s">
        <v>112</v>
      </c>
      <c r="D48" s="29" t="s">
        <v>89</v>
      </c>
      <c r="E48" s="37">
        <v>50000</v>
      </c>
      <c r="F48" s="40">
        <v>1990.74</v>
      </c>
      <c r="G48" s="38">
        <v>1435</v>
      </c>
      <c r="H48" s="38">
        <v>1520</v>
      </c>
      <c r="I48" s="37">
        <v>0</v>
      </c>
      <c r="J48" s="37">
        <v>4895.74</v>
      </c>
      <c r="K48" s="37">
        <f t="shared" si="2"/>
        <v>45104.26</v>
      </c>
    </row>
    <row r="49" spans="1:11" s="43" customFormat="1" ht="17.25" x14ac:dyDescent="0.3">
      <c r="A49" s="28">
        <v>33</v>
      </c>
      <c r="B49" s="33" t="s">
        <v>120</v>
      </c>
      <c r="C49" s="29" t="s">
        <v>113</v>
      </c>
      <c r="D49" s="29" t="s">
        <v>89</v>
      </c>
      <c r="E49" s="37">
        <v>50000</v>
      </c>
      <c r="F49" s="40">
        <v>1990.74</v>
      </c>
      <c r="G49" s="38">
        <v>1435</v>
      </c>
      <c r="H49" s="38">
        <v>1520</v>
      </c>
      <c r="I49" s="37">
        <v>0</v>
      </c>
      <c r="J49" s="37">
        <v>4895.74</v>
      </c>
      <c r="K49" s="37">
        <f t="shared" si="2"/>
        <v>45104.26</v>
      </c>
    </row>
    <row r="50" spans="1:11" s="43" customFormat="1" ht="19.5" customHeight="1" x14ac:dyDescent="0.3">
      <c r="A50" s="28">
        <v>34</v>
      </c>
      <c r="B50" s="33" t="s">
        <v>121</v>
      </c>
      <c r="C50" s="29" t="s">
        <v>114</v>
      </c>
      <c r="D50" s="29" t="s">
        <v>42</v>
      </c>
      <c r="E50" s="37">
        <v>18000</v>
      </c>
      <c r="F50" s="40">
        <v>0</v>
      </c>
      <c r="G50" s="38">
        <v>516.6</v>
      </c>
      <c r="H50" s="38">
        <v>547.20000000000005</v>
      </c>
      <c r="I50" s="37">
        <v>0</v>
      </c>
      <c r="J50" s="37">
        <v>1063.8</v>
      </c>
      <c r="K50" s="37">
        <f t="shared" si="2"/>
        <v>16936.2</v>
      </c>
    </row>
    <row r="51" spans="1:11" ht="17.25" x14ac:dyDescent="0.3">
      <c r="A51" s="28">
        <v>35</v>
      </c>
      <c r="B51" s="33" t="s">
        <v>43</v>
      </c>
      <c r="C51" s="29" t="s">
        <v>44</v>
      </c>
      <c r="D51" s="29" t="s">
        <v>45</v>
      </c>
      <c r="E51" s="37">
        <v>100000</v>
      </c>
      <c r="F51" s="40">
        <v>12306.73</v>
      </c>
      <c r="G51" s="37">
        <v>2870</v>
      </c>
      <c r="H51" s="37">
        <v>2995.92</v>
      </c>
      <c r="I51" s="37">
        <v>1080</v>
      </c>
      <c r="J51" s="37">
        <f t="shared" ref="J51:J52" si="3">I51+H51+G51+F51</f>
        <v>19252.650000000001</v>
      </c>
      <c r="K51" s="37">
        <f t="shared" si="2"/>
        <v>80747.350000000006</v>
      </c>
    </row>
    <row r="52" spans="1:11" ht="17.25" x14ac:dyDescent="0.3">
      <c r="A52" s="28">
        <v>36</v>
      </c>
      <c r="B52" s="33" t="s">
        <v>46</v>
      </c>
      <c r="C52" s="29" t="s">
        <v>47</v>
      </c>
      <c r="D52" s="29" t="s">
        <v>27</v>
      </c>
      <c r="E52" s="37">
        <v>60000</v>
      </c>
      <c r="F52" s="40">
        <v>3616.78</v>
      </c>
      <c r="G52" s="37">
        <v>1722</v>
      </c>
      <c r="H52" s="37">
        <v>1824</v>
      </c>
      <c r="I52" s="37">
        <v>2163.66</v>
      </c>
      <c r="J52" s="37">
        <f t="shared" si="3"/>
        <v>9326.44</v>
      </c>
      <c r="K52" s="37">
        <f t="shared" si="2"/>
        <v>50673.56</v>
      </c>
    </row>
    <row r="53" spans="1:11" ht="17.25" x14ac:dyDescent="0.3">
      <c r="A53" s="28">
        <v>37</v>
      </c>
      <c r="B53" s="33" t="s">
        <v>71</v>
      </c>
      <c r="C53" s="29" t="s">
        <v>72</v>
      </c>
      <c r="D53" s="32" t="s">
        <v>35</v>
      </c>
      <c r="E53" s="37">
        <v>20000</v>
      </c>
      <c r="F53" s="41">
        <v>0</v>
      </c>
      <c r="G53" s="38">
        <v>574</v>
      </c>
      <c r="H53" s="38">
        <v>608</v>
      </c>
      <c r="I53" s="38">
        <v>0</v>
      </c>
      <c r="J53" s="37">
        <v>1182</v>
      </c>
      <c r="K53" s="37">
        <v>18818</v>
      </c>
    </row>
    <row r="54" spans="1:11" s="43" customFormat="1" ht="17.25" x14ac:dyDescent="0.3">
      <c r="A54" s="28">
        <v>38</v>
      </c>
      <c r="B54" s="44" t="s">
        <v>102</v>
      </c>
      <c r="C54" s="32" t="s">
        <v>103</v>
      </c>
      <c r="D54" s="32" t="s">
        <v>35</v>
      </c>
      <c r="E54" s="45">
        <v>26000</v>
      </c>
      <c r="F54" s="41">
        <v>0</v>
      </c>
      <c r="G54" s="38">
        <v>746.2</v>
      </c>
      <c r="H54" s="46">
        <v>790.4</v>
      </c>
      <c r="I54" s="38">
        <v>0</v>
      </c>
      <c r="J54" s="47">
        <v>1536.6</v>
      </c>
      <c r="K54" s="38">
        <v>24463.4</v>
      </c>
    </row>
    <row r="55" spans="1:11" ht="18" thickBot="1" x14ac:dyDescent="0.35">
      <c r="A55" s="69"/>
      <c r="B55" s="70"/>
      <c r="C55" s="48" t="s">
        <v>48</v>
      </c>
      <c r="D55" s="49"/>
      <c r="E55" s="50">
        <f>SUM(E16:E54)</f>
        <v>2369960</v>
      </c>
      <c r="F55" s="51"/>
      <c r="G55" s="50"/>
      <c r="H55" s="52"/>
      <c r="I55" s="52"/>
      <c r="J55" s="53"/>
      <c r="K55" s="54"/>
    </row>
    <row r="56" spans="1:11" ht="18" thickBot="1" x14ac:dyDescent="0.35">
      <c r="A56" s="69"/>
      <c r="B56" s="70"/>
      <c r="C56" s="42"/>
      <c r="D56" s="35"/>
      <c r="E56" s="36"/>
      <c r="F56" s="36"/>
      <c r="G56" s="36"/>
      <c r="H56" s="36"/>
      <c r="I56" s="36"/>
      <c r="J56" s="36"/>
      <c r="K56" s="36"/>
    </row>
    <row r="57" spans="1:11" ht="19.5" x14ac:dyDescent="0.25">
      <c r="B57" s="3" t="s">
        <v>8</v>
      </c>
      <c r="C57" s="6"/>
      <c r="D57" s="4"/>
      <c r="E57" s="4"/>
      <c r="F57" s="4"/>
      <c r="G57" s="5"/>
      <c r="H57" s="5"/>
      <c r="I57" s="5"/>
      <c r="J57" s="5"/>
      <c r="K57" s="5"/>
    </row>
    <row r="58" spans="1:11" ht="20.25" customHeight="1" x14ac:dyDescent="0.25">
      <c r="B58" s="4" t="s">
        <v>9</v>
      </c>
      <c r="C58" s="6"/>
      <c r="D58" s="4"/>
      <c r="E58" s="4"/>
      <c r="F58" s="4"/>
      <c r="G58" s="5"/>
      <c r="H58" s="5"/>
      <c r="I58" s="5"/>
      <c r="J58" s="5"/>
      <c r="K58" s="5"/>
    </row>
    <row r="59" spans="1:11" ht="20.25" customHeight="1" x14ac:dyDescent="0.25">
      <c r="B59" s="6" t="s">
        <v>10</v>
      </c>
      <c r="C59" s="6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 t="s">
        <v>11</v>
      </c>
      <c r="C60" s="6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/>
      <c r="C61" s="6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58"/>
      <c r="C62" s="58"/>
      <c r="D62" s="58"/>
      <c r="E62" s="58"/>
      <c r="F62" s="58"/>
      <c r="G62" s="58"/>
      <c r="H62" s="5"/>
      <c r="I62" s="5"/>
      <c r="J62" s="5"/>
      <c r="K62" s="5"/>
    </row>
    <row r="63" spans="1:11" ht="18.75" x14ac:dyDescent="0.25">
      <c r="B63" s="6"/>
      <c r="C63" s="6"/>
      <c r="D63" s="4"/>
      <c r="E63" s="4"/>
      <c r="F63" s="4"/>
      <c r="G63" s="5"/>
      <c r="H63" s="5"/>
      <c r="I63" s="5"/>
      <c r="J63" s="5"/>
      <c r="K63" s="5"/>
    </row>
    <row r="64" spans="1:11" ht="19.5" x14ac:dyDescent="0.25">
      <c r="B64" s="3"/>
      <c r="C64" s="6"/>
      <c r="D64" s="4"/>
      <c r="E64" s="4"/>
      <c r="F64" s="4"/>
      <c r="G64" s="5"/>
      <c r="H64" s="5"/>
      <c r="I64" s="5"/>
      <c r="J64" s="5"/>
      <c r="K64" s="5"/>
    </row>
    <row r="65" spans="2:11" ht="20.25" x14ac:dyDescent="0.25">
      <c r="B65" s="7"/>
      <c r="C65" s="10"/>
      <c r="D65" s="7"/>
      <c r="E65" s="7"/>
      <c r="F65" s="7"/>
      <c r="G65" s="7"/>
      <c r="H65" s="7"/>
      <c r="I65" s="7"/>
      <c r="J65" s="7"/>
      <c r="K65" s="7"/>
    </row>
    <row r="66" spans="2:11" ht="20.25" x14ac:dyDescent="0.25">
      <c r="B66" s="7"/>
      <c r="C66" s="10"/>
      <c r="D66" s="7"/>
      <c r="E66" s="7"/>
      <c r="F66" s="7"/>
      <c r="G66" s="7"/>
      <c r="H66" s="7"/>
      <c r="I66" s="7"/>
      <c r="J66" s="7"/>
      <c r="K66" s="7"/>
    </row>
    <row r="67" spans="2:11" ht="20.25" x14ac:dyDescent="0.25">
      <c r="B67" s="7"/>
      <c r="C67" s="10"/>
      <c r="D67" s="7"/>
      <c r="E67" s="7"/>
      <c r="F67" s="7"/>
      <c r="G67" s="7"/>
      <c r="H67" s="7"/>
      <c r="I67" s="7"/>
      <c r="J67" s="7"/>
      <c r="K67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62:G62"/>
    <mergeCell ref="A12:B14"/>
    <mergeCell ref="G13:G14"/>
    <mergeCell ref="H13:H14"/>
    <mergeCell ref="A55:B55"/>
    <mergeCell ref="A56:B56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2017-12-01T12:44:22Z</dcterms:modified>
</cp:coreProperties>
</file>